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pproved budget 25-26" sheetId="1" r:id="rId4"/>
  </sheets>
  <definedNames/>
  <calcPr/>
  <extLst>
    <ext uri="GoogleSheetsCustomDataVersion2">
      <go:sheetsCustomData xmlns:go="http://customooxmlschemas.google.com/" r:id="rId5" roundtripDataChecksum="0mxN5cpN7gA9s2O84wXkGxLV9F79gSk/LtkG2Gk+vo4="/>
    </ext>
  </extLst>
</workbook>
</file>

<file path=xl/sharedStrings.xml><?xml version="1.0" encoding="utf-8"?>
<sst xmlns="http://schemas.openxmlformats.org/spreadsheetml/2006/main" count="80" uniqueCount="68">
  <si>
    <t>Doncaster Parents Auxiliary Council - Approved Budget 2025-26</t>
  </si>
  <si>
    <t>Revenue</t>
  </si>
  <si>
    <t>Proposed 2025-26</t>
  </si>
  <si>
    <t>Expenses</t>
  </si>
  <si>
    <t>Gaming Grant</t>
  </si>
  <si>
    <t xml:space="preserve">Student Allotments  </t>
  </si>
  <si>
    <r>
      <rPr>
        <rFont val="Calibri"/>
        <color theme="1"/>
        <sz val="10.0"/>
      </rPr>
      <t xml:space="preserve">Gaming Grant ($20/student x </t>
    </r>
    <r>
      <rPr>
        <rFont val="Calibri"/>
        <color rgb="FFFF0000"/>
        <sz val="10.0"/>
      </rPr>
      <t>416</t>
    </r>
    <r>
      <rPr>
        <rFont val="Calibri"/>
        <color theme="1"/>
        <sz val="10.0"/>
      </rPr>
      <t xml:space="preserve"> students)</t>
    </r>
  </si>
  <si>
    <r>
      <rPr>
        <rFont val="Calibri"/>
        <color theme="1"/>
      </rPr>
      <t>Class Allotments ($22/student x</t>
    </r>
    <r>
      <rPr>
        <rFont val="Calibri"/>
        <color rgb="FFFF0000"/>
      </rPr>
      <t xml:space="preserve"> 416 </t>
    </r>
    <r>
      <rPr>
        <rFont val="Calibri"/>
        <color theme="1"/>
      </rPr>
      <t>students)</t>
    </r>
  </si>
  <si>
    <t>Sub Total</t>
  </si>
  <si>
    <t>Grade 5 Celebration ($8/student x 70 students)</t>
  </si>
  <si>
    <t>Student Lunch Monitors</t>
  </si>
  <si>
    <t>Fundraising Initiatives</t>
  </si>
  <si>
    <t>Craft Fair (Tables, Raffle, Concession, Bake Sale)</t>
  </si>
  <si>
    <t>Grocery Cards ( Fairways)</t>
  </si>
  <si>
    <t>In School Programs</t>
  </si>
  <si>
    <t>Created by Kids</t>
  </si>
  <si>
    <t>Arts Starts Program</t>
  </si>
  <si>
    <t>Purdy's Chocolates - Winter</t>
  </si>
  <si>
    <t>Student Enrichment Programming</t>
  </si>
  <si>
    <t xml:space="preserve">Purdy's Chocolates - Spring </t>
  </si>
  <si>
    <t>Music</t>
  </si>
  <si>
    <t>Mabel's Labels Inc</t>
  </si>
  <si>
    <t>Doncaster Spirit Wear/Gr5 Fundraiser</t>
  </si>
  <si>
    <t>WestCoast Seeds Fundraiser</t>
  </si>
  <si>
    <t>School Supplies and Equipment</t>
  </si>
  <si>
    <t>Spring Flower Fundraiser</t>
  </si>
  <si>
    <t>Emergency Preparedness (Earthquake food supplies)</t>
  </si>
  <si>
    <t>Extra food &amp; supplies for children</t>
  </si>
  <si>
    <t>Resource Room</t>
  </si>
  <si>
    <t>Library</t>
  </si>
  <si>
    <t>School Fundraising Events</t>
  </si>
  <si>
    <t>Kiln Supplies, knitting</t>
  </si>
  <si>
    <t>Movie Night</t>
  </si>
  <si>
    <t>Play Group Equipment (balls, hula hoops, etc)</t>
  </si>
  <si>
    <t>Bingo Night</t>
  </si>
  <si>
    <t>Indoor Learning - including makerspace</t>
  </si>
  <si>
    <t>Community Garage Sale (Bake Sale &amp; Table Sales)</t>
  </si>
  <si>
    <t>Outdoor learning</t>
  </si>
  <si>
    <t>End of Year Picnic/BBQ (also expense)</t>
  </si>
  <si>
    <t>PAC Expenses</t>
  </si>
  <si>
    <t>Kindergarten orientation</t>
  </si>
  <si>
    <t>PAC Fun Lunch</t>
  </si>
  <si>
    <t>Miscellaneous, Meetings, Socials, AGM</t>
  </si>
  <si>
    <t xml:space="preserve">Fun Lunch program </t>
  </si>
  <si>
    <t>Staff Appreciation  &amp; Staff Year End Breakfast</t>
  </si>
  <si>
    <t>Banking fees</t>
  </si>
  <si>
    <t>Spirit wear inventory</t>
  </si>
  <si>
    <t>Miscellaneous</t>
  </si>
  <si>
    <t>SD 61 Parent Education Grant (if available)</t>
  </si>
  <si>
    <t xml:space="preserve">Interest (GICs) </t>
  </si>
  <si>
    <t>School Events (non-fundraising)</t>
  </si>
  <si>
    <t>Back to school Picnic</t>
  </si>
  <si>
    <t>Halloween Dance</t>
  </si>
  <si>
    <t>Total</t>
  </si>
  <si>
    <t>End of Year Picnic/BBQ</t>
  </si>
  <si>
    <t>Fun Day</t>
  </si>
  <si>
    <t>General Account Balance as of 01 Sept., 2025</t>
  </si>
  <si>
    <t>Walk / Bike to School - Active Transportation Activities</t>
  </si>
  <si>
    <t>Gaming Account Balance as of 01 Sept., 2025</t>
  </si>
  <si>
    <t>PAC SD61 Account</t>
  </si>
  <si>
    <t>PayPal Account</t>
  </si>
  <si>
    <t>Parent Education</t>
  </si>
  <si>
    <t>GIC (matures 6/2025; to be renewed)</t>
  </si>
  <si>
    <t>Parent Education (portion to be paid from SD grant)</t>
  </si>
  <si>
    <t>Cash on hand (float)</t>
  </si>
  <si>
    <t>Empty spaces reflect past events deleted due to uncertain scheduling this year.</t>
  </si>
  <si>
    <t>Special Projects</t>
  </si>
  <si>
    <t>Total: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</si>
</sst>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\$#,##0.00"/>
    <numFmt numFmtId="166" formatCode="&quot;$&quot;#,##0.00_);[Red]\(&quot;$&quot;#,##0.00\)"/>
  </numFmts>
  <fonts count="6">
    <font>
      <sz val="11.0"/>
      <color theme="1"/>
      <name val="Calibri"/>
      <scheme val="minor"/>
    </font>
    <font>
      <b/>
      <color theme="1"/>
      <name val="Calibri"/>
    </font>
    <font>
      <color theme="1"/>
      <name val="Arial"/>
    </font>
    <font>
      <color theme="1"/>
      <name val="Calibri"/>
    </font>
    <font>
      <color rgb="FF222222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A5A5A5"/>
        <bgColor rgb="FFA5A5A5"/>
      </patternFill>
    </fill>
  </fills>
  <borders count="8">
    <border/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2" numFmtId="0" xfId="0" applyAlignment="1" applyFont="1">
      <alignment vertical="bottom"/>
    </xf>
    <xf borderId="1" fillId="3" fontId="1" numFmtId="0" xfId="0" applyAlignment="1" applyBorder="1" applyFill="1" applyFont="1">
      <alignment vertical="bottom"/>
    </xf>
    <xf borderId="2" fillId="3" fontId="1" numFmtId="0" xfId="0" applyAlignment="1" applyBorder="1" applyFont="1">
      <alignment horizontal="center" shrinkToFit="0" vertical="bottom" wrapText="1"/>
    </xf>
    <xf borderId="0" fillId="0" fontId="2" numFmtId="0" xfId="0" applyAlignment="1" applyFont="1">
      <alignment vertical="bottom"/>
    </xf>
    <xf borderId="3" fillId="3" fontId="1" numFmtId="0" xfId="0" applyAlignment="1" applyBorder="1" applyFont="1">
      <alignment vertical="bottom"/>
    </xf>
    <xf borderId="3" fillId="3" fontId="1" numFmtId="0" xfId="0" applyAlignment="1" applyBorder="1" applyFont="1">
      <alignment horizontal="center" shrinkToFit="0" vertical="bottom" wrapText="1"/>
    </xf>
    <xf borderId="3" fillId="0" fontId="1" numFmtId="0" xfId="0" applyAlignment="1" applyBorder="1" applyFont="1">
      <alignment vertical="bottom"/>
    </xf>
    <xf borderId="2" fillId="0" fontId="2" numFmtId="164" xfId="0" applyAlignment="1" applyBorder="1" applyFont="1" applyNumberFormat="1">
      <alignment vertical="bottom"/>
    </xf>
    <xf borderId="3" fillId="0" fontId="3" numFmtId="0" xfId="0" applyAlignment="1" applyBorder="1" applyFont="1">
      <alignment vertical="bottom"/>
    </xf>
    <xf borderId="2" fillId="0" fontId="3" numFmtId="164" xfId="0" applyAlignment="1" applyBorder="1" applyFont="1" applyNumberFormat="1">
      <alignment horizontal="right" vertical="bottom"/>
    </xf>
    <xf borderId="4" fillId="0" fontId="3" numFmtId="165" xfId="0" applyAlignment="1" applyBorder="1" applyFont="1" applyNumberFormat="1">
      <alignment horizontal="right" vertical="bottom"/>
    </xf>
    <xf borderId="3" fillId="0" fontId="1" numFmtId="0" xfId="0" applyAlignment="1" applyBorder="1" applyFont="1">
      <alignment horizontal="right" vertical="bottom"/>
    </xf>
    <xf borderId="2" fillId="0" fontId="1" numFmtId="164" xfId="0" applyAlignment="1" applyBorder="1" applyFont="1" applyNumberFormat="1">
      <alignment horizontal="right" vertical="bottom"/>
    </xf>
    <xf borderId="3" fillId="0" fontId="2" numFmtId="0" xfId="0" applyAlignment="1" applyBorder="1" applyFont="1">
      <alignment vertical="bottom"/>
    </xf>
    <xf borderId="2" fillId="0" fontId="2" numFmtId="0" xfId="0" applyAlignment="1" applyBorder="1" applyFont="1">
      <alignment vertical="bottom"/>
    </xf>
    <xf borderId="5" fillId="0" fontId="3" numFmtId="164" xfId="0" applyAlignment="1" applyBorder="1" applyFont="1" applyNumberFormat="1">
      <alignment horizontal="right" vertical="bottom"/>
    </xf>
    <xf borderId="2" fillId="2" fontId="4" numFmtId="164" xfId="0" applyAlignment="1" applyBorder="1" applyFont="1" applyNumberFormat="1">
      <alignment horizontal="right" vertical="bottom"/>
    </xf>
    <xf borderId="4" fillId="0" fontId="3" numFmtId="164" xfId="0" applyAlignment="1" applyBorder="1" applyFont="1" applyNumberFormat="1">
      <alignment horizontal="right" vertical="bottom"/>
    </xf>
    <xf borderId="2" fillId="2" fontId="3" numFmtId="164" xfId="0" applyAlignment="1" applyBorder="1" applyFont="1" applyNumberFormat="1">
      <alignment horizontal="right" vertical="bottom"/>
    </xf>
    <xf borderId="6" fillId="0" fontId="2" numFmtId="164" xfId="0" applyAlignment="1" applyBorder="1" applyFont="1" applyNumberFormat="1">
      <alignment vertical="bottom"/>
    </xf>
    <xf borderId="2" fillId="2" fontId="2" numFmtId="164" xfId="0" applyAlignment="1" applyBorder="1" applyFont="1" applyNumberFormat="1">
      <alignment vertical="bottom"/>
    </xf>
    <xf borderId="5" fillId="0" fontId="2" numFmtId="164" xfId="0" applyAlignment="1" applyBorder="1" applyFont="1" applyNumberFormat="1">
      <alignment vertical="bottom"/>
    </xf>
    <xf borderId="7" fillId="0" fontId="5" numFmtId="0" xfId="0" applyAlignment="1" applyBorder="1" applyFont="1">
      <alignment readingOrder="0" vertical="bottom"/>
    </xf>
    <xf borderId="2" fillId="0" fontId="3" numFmtId="164" xfId="0" applyAlignment="1" applyBorder="1" applyFont="1" applyNumberFormat="1">
      <alignment horizontal="right" vertical="bottom"/>
    </xf>
    <xf borderId="3" fillId="0" fontId="3" numFmtId="0" xfId="0" applyAlignment="1" applyBorder="1" applyFont="1">
      <alignment readingOrder="0" vertical="bottom"/>
    </xf>
    <xf borderId="0" fillId="0" fontId="2" numFmtId="164" xfId="0" applyAlignment="1" applyFont="1" applyNumberFormat="1">
      <alignment vertical="bottom"/>
    </xf>
    <xf borderId="3" fillId="0" fontId="5" numFmtId="0" xfId="0" applyAlignment="1" applyBorder="1" applyFont="1">
      <alignment vertical="bottom"/>
    </xf>
    <xf borderId="3" fillId="0" fontId="1" numFmtId="164" xfId="0" applyAlignment="1" applyBorder="1" applyFont="1" applyNumberFormat="1">
      <alignment horizontal="right" vertical="bottom"/>
    </xf>
    <xf borderId="3" fillId="0" fontId="3" numFmtId="166" xfId="0" applyAlignment="1" applyBorder="1" applyFont="1" applyNumberFormat="1">
      <alignment horizontal="right" vertical="bottom"/>
    </xf>
    <xf borderId="3" fillId="0" fontId="3" numFmtId="164" xfId="0" applyAlignment="1" applyBorder="1" applyFont="1" applyNumberFormat="1">
      <alignment horizontal="right" vertical="bottom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2.29"/>
    <col customWidth="1" min="4" max="4" width="47.43"/>
  </cols>
  <sheetData>
    <row r="1">
      <c r="A1" s="1" t="s">
        <v>0</v>
      </c>
      <c r="B1" s="2"/>
      <c r="C1" s="2"/>
      <c r="D1" s="2"/>
      <c r="E1" s="2"/>
      <c r="F1" s="2"/>
    </row>
    <row r="2">
      <c r="A2" s="3" t="s">
        <v>1</v>
      </c>
      <c r="B2" s="4" t="s">
        <v>2</v>
      </c>
      <c r="C2" s="5"/>
      <c r="D2" s="6" t="s">
        <v>3</v>
      </c>
      <c r="E2" s="7" t="s">
        <v>2</v>
      </c>
      <c r="F2" s="5"/>
    </row>
    <row r="3">
      <c r="A3" s="8" t="s">
        <v>4</v>
      </c>
      <c r="B3" s="9"/>
      <c r="C3" s="5"/>
      <c r="D3" s="8" t="s">
        <v>5</v>
      </c>
      <c r="E3" s="9"/>
      <c r="F3" s="5"/>
    </row>
    <row r="4">
      <c r="A4" s="10" t="s">
        <v>6</v>
      </c>
      <c r="B4" s="11">
        <v>8240.0</v>
      </c>
      <c r="C4" s="5"/>
      <c r="D4" s="10" t="s">
        <v>7</v>
      </c>
      <c r="E4" s="12">
        <f>22*428</f>
        <v>9416</v>
      </c>
      <c r="F4" s="5"/>
    </row>
    <row r="5">
      <c r="A5" s="13" t="s">
        <v>8</v>
      </c>
      <c r="B5" s="14">
        <f>B4</f>
        <v>8240</v>
      </c>
      <c r="C5" s="5"/>
      <c r="D5" s="10" t="s">
        <v>9</v>
      </c>
      <c r="E5" s="11">
        <v>600.0</v>
      </c>
      <c r="F5" s="5"/>
    </row>
    <row r="6">
      <c r="A6" s="15"/>
      <c r="B6" s="9"/>
      <c r="C6" s="5"/>
      <c r="D6" s="10" t="s">
        <v>10</v>
      </c>
      <c r="E6" s="11">
        <v>150.0</v>
      </c>
      <c r="F6" s="5"/>
    </row>
    <row r="7">
      <c r="A7" s="8" t="s">
        <v>11</v>
      </c>
      <c r="B7" s="9"/>
      <c r="C7" s="5"/>
      <c r="D7" s="13" t="s">
        <v>8</v>
      </c>
      <c r="E7" s="14">
        <f>SUM(E4:E6)</f>
        <v>10166</v>
      </c>
      <c r="F7" s="5"/>
    </row>
    <row r="8">
      <c r="A8" s="10" t="s">
        <v>12</v>
      </c>
      <c r="B8" s="11">
        <v>7500.0</v>
      </c>
      <c r="C8" s="5"/>
      <c r="D8" s="15"/>
      <c r="E8" s="16"/>
      <c r="F8" s="5"/>
    </row>
    <row r="9">
      <c r="A9" s="10" t="s">
        <v>13</v>
      </c>
      <c r="B9" s="11">
        <v>100.0</v>
      </c>
      <c r="C9" s="5"/>
      <c r="D9" s="8" t="s">
        <v>14</v>
      </c>
      <c r="E9" s="16"/>
      <c r="F9" s="5"/>
    </row>
    <row r="10">
      <c r="A10" s="10" t="s">
        <v>15</v>
      </c>
      <c r="B10" s="17">
        <v>3000.0</v>
      </c>
      <c r="C10" s="5"/>
      <c r="D10" s="10" t="s">
        <v>16</v>
      </c>
      <c r="E10" s="11">
        <v>1500.0</v>
      </c>
      <c r="F10" s="5"/>
    </row>
    <row r="11">
      <c r="A11" s="10" t="s">
        <v>17</v>
      </c>
      <c r="B11" s="18">
        <v>1500.0</v>
      </c>
      <c r="C11" s="5"/>
      <c r="D11" s="10" t="s">
        <v>18</v>
      </c>
      <c r="E11" s="11">
        <v>400.0</v>
      </c>
      <c r="F11" s="5"/>
    </row>
    <row r="12">
      <c r="A12" s="10" t="s">
        <v>19</v>
      </c>
      <c r="B12" s="18">
        <v>300.0</v>
      </c>
      <c r="C12" s="5"/>
      <c r="D12" s="10" t="s">
        <v>20</v>
      </c>
      <c r="E12" s="11">
        <v>500.0</v>
      </c>
      <c r="F12" s="5"/>
    </row>
    <row r="13">
      <c r="A13" s="10" t="s">
        <v>21</v>
      </c>
      <c r="B13" s="11">
        <v>100.0</v>
      </c>
      <c r="C13" s="5"/>
      <c r="D13" s="13" t="s">
        <v>8</v>
      </c>
      <c r="E13" s="14">
        <f>SUM(E10:E12)</f>
        <v>2400</v>
      </c>
      <c r="F13" s="5"/>
    </row>
    <row r="14">
      <c r="A14" s="10" t="s">
        <v>22</v>
      </c>
      <c r="B14" s="19">
        <v>500.0</v>
      </c>
      <c r="C14" s="5"/>
      <c r="D14" s="15"/>
      <c r="E14" s="9"/>
      <c r="F14" s="5"/>
    </row>
    <row r="15">
      <c r="A15" s="10" t="s">
        <v>23</v>
      </c>
      <c r="B15" s="11">
        <v>400.0</v>
      </c>
      <c r="C15" s="5"/>
      <c r="D15" s="8" t="s">
        <v>24</v>
      </c>
      <c r="E15" s="9"/>
      <c r="F15" s="5"/>
    </row>
    <row r="16">
      <c r="A16" s="10" t="s">
        <v>25</v>
      </c>
      <c r="B16" s="11">
        <v>500.0</v>
      </c>
      <c r="C16" s="5"/>
      <c r="D16" s="10" t="s">
        <v>26</v>
      </c>
      <c r="E16" s="20">
        <v>200.0</v>
      </c>
      <c r="F16" s="5"/>
    </row>
    <row r="17">
      <c r="A17" s="15"/>
      <c r="B17" s="21"/>
      <c r="C17" s="5"/>
      <c r="D17" s="10" t="s">
        <v>27</v>
      </c>
      <c r="E17" s="22"/>
      <c r="F17" s="5"/>
    </row>
    <row r="18">
      <c r="A18" s="13" t="s">
        <v>8</v>
      </c>
      <c r="B18" s="14">
        <f>SUM(B8:B17)</f>
        <v>13900</v>
      </c>
      <c r="C18" s="5"/>
      <c r="D18" s="10" t="s">
        <v>28</v>
      </c>
      <c r="E18" s="11">
        <v>1000.0</v>
      </c>
      <c r="F18" s="5"/>
    </row>
    <row r="19">
      <c r="A19" s="15"/>
      <c r="B19" s="23"/>
      <c r="C19" s="5"/>
      <c r="D19" s="10" t="s">
        <v>29</v>
      </c>
      <c r="E19" s="11">
        <v>2500.0</v>
      </c>
      <c r="F19" s="5"/>
    </row>
    <row r="20">
      <c r="A20" s="8" t="s">
        <v>30</v>
      </c>
      <c r="B20" s="9"/>
      <c r="C20" s="5"/>
      <c r="D20" s="10" t="s">
        <v>31</v>
      </c>
      <c r="E20" s="11">
        <v>500.0</v>
      </c>
      <c r="F20" s="5"/>
    </row>
    <row r="21">
      <c r="A21" s="10" t="s">
        <v>32</v>
      </c>
      <c r="B21" s="11">
        <v>100.0</v>
      </c>
      <c r="C21" s="5"/>
      <c r="D21" s="10" t="s">
        <v>33</v>
      </c>
      <c r="E21" s="11">
        <v>500.0</v>
      </c>
      <c r="F21" s="5"/>
    </row>
    <row r="22">
      <c r="A22" s="10" t="s">
        <v>34</v>
      </c>
      <c r="B22" s="11">
        <v>200.0</v>
      </c>
      <c r="C22" s="5"/>
      <c r="D22" s="10" t="s">
        <v>35</v>
      </c>
      <c r="E22" s="11">
        <v>500.0</v>
      </c>
      <c r="F22" s="5"/>
    </row>
    <row r="23">
      <c r="A23" s="10" t="s">
        <v>36</v>
      </c>
      <c r="B23" s="11">
        <v>800.0</v>
      </c>
      <c r="C23" s="5"/>
      <c r="D23" s="10" t="s">
        <v>37</v>
      </c>
      <c r="E23" s="11">
        <v>2000.0</v>
      </c>
      <c r="F23" s="5"/>
    </row>
    <row r="24">
      <c r="A24" s="24" t="s">
        <v>38</v>
      </c>
      <c r="B24" s="9"/>
      <c r="C24" s="5"/>
      <c r="D24" s="13" t="s">
        <v>8</v>
      </c>
      <c r="E24" s="14">
        <f>SUM(E16:E23)</f>
        <v>7200</v>
      </c>
      <c r="F24" s="5"/>
    </row>
    <row r="25">
      <c r="A25" s="13" t="s">
        <v>8</v>
      </c>
      <c r="B25" s="14">
        <f>SUM(B21:B24)</f>
        <v>1100</v>
      </c>
      <c r="C25" s="5"/>
      <c r="D25" s="15"/>
      <c r="E25" s="9"/>
      <c r="F25" s="5"/>
    </row>
    <row r="26">
      <c r="A26" s="15"/>
      <c r="B26" s="9"/>
      <c r="C26" s="5"/>
      <c r="D26" s="8" t="s">
        <v>39</v>
      </c>
      <c r="E26" s="9"/>
      <c r="F26" s="5"/>
    </row>
    <row r="27">
      <c r="A27" s="15"/>
      <c r="B27" s="9"/>
      <c r="C27" s="5"/>
      <c r="D27" s="10" t="s">
        <v>40</v>
      </c>
      <c r="E27" s="25">
        <v>100.0</v>
      </c>
      <c r="F27" s="5"/>
    </row>
    <row r="28">
      <c r="A28" s="8" t="s">
        <v>41</v>
      </c>
      <c r="B28" s="9"/>
      <c r="C28" s="5"/>
      <c r="D28" s="10" t="s">
        <v>42</v>
      </c>
      <c r="E28" s="11">
        <v>150.0</v>
      </c>
      <c r="F28" s="5"/>
    </row>
    <row r="29">
      <c r="A29" s="10" t="s">
        <v>43</v>
      </c>
      <c r="B29" s="19">
        <v>3500.0</v>
      </c>
      <c r="C29" s="5"/>
      <c r="D29" s="10" t="s">
        <v>44</v>
      </c>
      <c r="E29" s="11">
        <v>1000.0</v>
      </c>
      <c r="F29" s="5"/>
    </row>
    <row r="30">
      <c r="A30" s="13" t="s">
        <v>8</v>
      </c>
      <c r="B30" s="14">
        <f>B29</f>
        <v>3500</v>
      </c>
      <c r="C30" s="5"/>
      <c r="D30" s="10" t="s">
        <v>45</v>
      </c>
      <c r="E30" s="11">
        <v>50.0</v>
      </c>
      <c r="F30" s="5"/>
    </row>
    <row r="31">
      <c r="A31" s="15"/>
      <c r="B31" s="9"/>
      <c r="C31" s="5"/>
      <c r="D31" s="10" t="s">
        <v>46</v>
      </c>
      <c r="E31" s="11">
        <v>500.0</v>
      </c>
      <c r="F31" s="5"/>
    </row>
    <row r="32">
      <c r="A32" s="8" t="s">
        <v>47</v>
      </c>
      <c r="B32" s="9"/>
      <c r="C32" s="5"/>
      <c r="D32" s="13" t="s">
        <v>8</v>
      </c>
      <c r="E32" s="14">
        <f>SUM(E27:E31)</f>
        <v>1800</v>
      </c>
      <c r="F32" s="5"/>
    </row>
    <row r="33">
      <c r="A33" s="10" t="s">
        <v>48</v>
      </c>
      <c r="B33" s="11">
        <v>250.0</v>
      </c>
      <c r="C33" s="5"/>
      <c r="D33" s="15"/>
      <c r="E33" s="9"/>
      <c r="F33" s="5"/>
    </row>
    <row r="34">
      <c r="A34" s="10" t="s">
        <v>49</v>
      </c>
      <c r="B34" s="20">
        <v>670.0</v>
      </c>
      <c r="C34" s="5"/>
      <c r="D34" s="8" t="s">
        <v>50</v>
      </c>
      <c r="E34" s="9"/>
      <c r="F34" s="5"/>
    </row>
    <row r="35">
      <c r="A35" s="13" t="s">
        <v>8</v>
      </c>
      <c r="B35" s="14">
        <f>SUM(B33:B34)</f>
        <v>920</v>
      </c>
      <c r="C35" s="5"/>
      <c r="D35" s="10" t="s">
        <v>51</v>
      </c>
      <c r="E35" s="11">
        <v>500.0</v>
      </c>
      <c r="F35" s="5"/>
    </row>
    <row r="36">
      <c r="A36" s="15"/>
      <c r="B36" s="9"/>
      <c r="C36" s="5"/>
      <c r="D36" s="10" t="s">
        <v>52</v>
      </c>
      <c r="E36" s="11">
        <v>200.0</v>
      </c>
      <c r="F36" s="5"/>
    </row>
    <row r="37">
      <c r="A37" s="13" t="s">
        <v>53</v>
      </c>
      <c r="B37" s="14">
        <f>sum(B5+B18+B25+B30+B35)</f>
        <v>27660</v>
      </c>
      <c r="C37" s="5"/>
      <c r="D37" s="26" t="s">
        <v>54</v>
      </c>
      <c r="E37" s="11">
        <v>500.0</v>
      </c>
      <c r="F37" s="5"/>
    </row>
    <row r="38">
      <c r="A38" s="5"/>
      <c r="B38" s="27"/>
      <c r="C38" s="5"/>
      <c r="D38" s="10" t="s">
        <v>55</v>
      </c>
      <c r="E38" s="11">
        <v>100.0</v>
      </c>
      <c r="F38" s="5"/>
    </row>
    <row r="39">
      <c r="A39" s="28" t="s">
        <v>56</v>
      </c>
      <c r="B39" s="29">
        <v>78781.03</v>
      </c>
      <c r="C39" s="5"/>
      <c r="D39" s="10" t="s">
        <v>57</v>
      </c>
      <c r="E39" s="11">
        <v>200.0</v>
      </c>
      <c r="F39" s="5"/>
    </row>
    <row r="40">
      <c r="A40" s="28" t="s">
        <v>58</v>
      </c>
      <c r="B40" s="29">
        <v>2594.96</v>
      </c>
      <c r="C40" s="5"/>
      <c r="D40" s="13" t="s">
        <v>8</v>
      </c>
      <c r="E40" s="14">
        <f>SUM(E35:E39)</f>
        <v>1500</v>
      </c>
      <c r="F40" s="5"/>
    </row>
    <row r="41">
      <c r="A41" s="28" t="s">
        <v>59</v>
      </c>
      <c r="B41" s="30">
        <v>445.0</v>
      </c>
      <c r="C41" s="5"/>
      <c r="D41" s="15"/>
      <c r="E41" s="9"/>
      <c r="F41" s="5"/>
    </row>
    <row r="42">
      <c r="A42" s="28" t="s">
        <v>60</v>
      </c>
      <c r="B42" s="30">
        <v>124.63</v>
      </c>
      <c r="C42" s="5"/>
      <c r="D42" s="8" t="s">
        <v>61</v>
      </c>
      <c r="E42" s="16"/>
      <c r="F42" s="5"/>
    </row>
    <row r="43">
      <c r="A43" s="28" t="s">
        <v>62</v>
      </c>
      <c r="B43" s="30">
        <v>0.0</v>
      </c>
      <c r="C43" s="5"/>
      <c r="D43" s="10" t="s">
        <v>63</v>
      </c>
      <c r="E43" s="11">
        <v>500.0</v>
      </c>
      <c r="F43" s="5"/>
    </row>
    <row r="44">
      <c r="A44" s="8" t="s">
        <v>64</v>
      </c>
      <c r="B44" s="31">
        <v>200.0</v>
      </c>
      <c r="C44" s="5"/>
      <c r="D44" s="13" t="s">
        <v>8</v>
      </c>
      <c r="E44" s="14">
        <f>E43</f>
        <v>500</v>
      </c>
      <c r="F44" s="5"/>
    </row>
    <row r="45">
      <c r="A45" s="5"/>
      <c r="B45" s="5"/>
      <c r="C45" s="5"/>
      <c r="D45" s="15"/>
      <c r="E45" s="9"/>
      <c r="F45" s="5"/>
    </row>
    <row r="46">
      <c r="A46" s="32" t="s">
        <v>65</v>
      </c>
      <c r="B46" s="5"/>
      <c r="C46" s="5"/>
      <c r="D46" s="15"/>
      <c r="E46" s="9"/>
      <c r="F46" s="5"/>
    </row>
    <row r="47">
      <c r="A47" s="5"/>
      <c r="B47" s="5"/>
      <c r="C47" s="5"/>
      <c r="D47" s="8" t="s">
        <v>66</v>
      </c>
      <c r="E47" s="11">
        <v>6000.0</v>
      </c>
      <c r="F47" s="5"/>
    </row>
    <row r="48">
      <c r="A48" s="5"/>
      <c r="B48" s="5"/>
      <c r="C48" s="5"/>
      <c r="D48" s="13" t="s">
        <v>8</v>
      </c>
      <c r="E48" s="14">
        <f>E47</f>
        <v>6000</v>
      </c>
      <c r="F48" s="5"/>
    </row>
    <row r="49">
      <c r="C49" s="5"/>
      <c r="D49" s="15"/>
      <c r="E49" s="9"/>
      <c r="F49" s="5"/>
    </row>
    <row r="50">
      <c r="C50" s="5"/>
      <c r="D50" s="13" t="s">
        <v>67</v>
      </c>
      <c r="E50" s="14">
        <f>E7+E13+E24+E32+E40+E44+E48</f>
        <v>29566</v>
      </c>
      <c r="F50" s="5"/>
    </row>
    <row r="51">
      <c r="C51" s="5"/>
      <c r="D51" s="5"/>
      <c r="E51" s="5"/>
      <c r="F51" s="5"/>
    </row>
    <row r="52">
      <c r="C52" s="5"/>
      <c r="D52" s="5"/>
      <c r="E52" s="5"/>
      <c r="F52" s="5"/>
    </row>
    <row r="53">
      <c r="C53" s="5"/>
      <c r="D53" s="5"/>
      <c r="E53" s="5"/>
      <c r="F53" s="5"/>
    </row>
    <row r="54">
      <c r="C54" s="5"/>
      <c r="D54" s="5"/>
      <c r="E54" s="5"/>
      <c r="F54" s="5"/>
    </row>
    <row r="55">
      <c r="C55" s="5"/>
      <c r="D55" s="5"/>
      <c r="E55" s="5"/>
      <c r="F55" s="5"/>
    </row>
    <row r="56">
      <c r="C56" s="5"/>
      <c r="D56" s="5"/>
      <c r="E56" s="5"/>
      <c r="F56" s="5"/>
    </row>
    <row r="57">
      <c r="C57" s="5"/>
      <c r="D57" s="5"/>
      <c r="E57" s="5"/>
      <c r="F57" s="5"/>
    </row>
    <row r="58">
      <c r="C58" s="5"/>
      <c r="D58" s="5"/>
      <c r="E58" s="5"/>
      <c r="F58" s="5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2023-04-16T02:55:58Z</dcterms:created>
  <dc:creator>Adrienne White</dc:creator>
</cp:coreProperties>
</file>